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'Sheet1'!$A$1:$E$30</definedName>
  </definedNames>
  <calcPr fullCalcOnLoad="1"/>
</workbook>
</file>

<file path=xl/sharedStrings.xml><?xml version="1.0" encoding="utf-8"?>
<sst xmlns="http://schemas.openxmlformats.org/spreadsheetml/2006/main" count="25" uniqueCount="24">
  <si>
    <t>Quarterly Status Report for the period</t>
  </si>
  <si>
    <t>September 14 - December 14, 2001</t>
  </si>
  <si>
    <t>P.I.:  Robert S. Eisenberg, Ph.D.</t>
  </si>
  <si>
    <t>Salary Expense:</t>
  </si>
  <si>
    <t>Trudy vander Straaten</t>
  </si>
  <si>
    <t>John M. Tang</t>
  </si>
  <si>
    <t>Postdoctoral</t>
  </si>
  <si>
    <t>Fringe Benefits @ 20%</t>
  </si>
  <si>
    <t>SubTotal:</t>
  </si>
  <si>
    <t>Overhead MTDC @ 45%</t>
  </si>
  <si>
    <t>Total Directs &amp; Indirects:</t>
  </si>
  <si>
    <t>Total Direct Cost</t>
  </si>
  <si>
    <t>"Ionic Channels as Natural Nanodevices"</t>
  </si>
  <si>
    <t xml:space="preserve">Budgeted </t>
  </si>
  <si>
    <t xml:space="preserve">Actual </t>
  </si>
  <si>
    <t>Expenditures</t>
  </si>
  <si>
    <t>Robert Eisenberg</t>
  </si>
  <si>
    <t>Duan Chen</t>
  </si>
  <si>
    <t>Proposal BAA 01-07 Agreement Number F30602-01-2-0584</t>
  </si>
  <si>
    <t>Expenditure</t>
  </si>
  <si>
    <t>P.l.</t>
  </si>
  <si>
    <t>Assoc. Prof.</t>
  </si>
  <si>
    <t>Asst. Prof.</t>
  </si>
  <si>
    <t>Z. Kuang (New)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</si>
</sst>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21.7109375" style="0" customWidth="1"/>
    <col min="2" max="2" width="11.28125" style="0" customWidth="1"/>
    <col min="3" max="3" width="14.7109375" style="3" customWidth="1"/>
    <col min="4" max="4" width="4.7109375" style="0" customWidth="1"/>
    <col min="5" max="5" width="14.28125" style="3" customWidth="1"/>
  </cols>
  <sheetData>
    <row r="1" ht="12.75">
      <c r="A1" s="1">
        <v>37259</v>
      </c>
    </row>
    <row r="5" ht="12.75">
      <c r="A5" t="s">
        <v>0</v>
      </c>
    </row>
    <row r="6" ht="12.75">
      <c r="A6" t="s">
        <v>1</v>
      </c>
    </row>
    <row r="7" ht="12.75">
      <c r="A7" t="s">
        <v>18</v>
      </c>
    </row>
    <row r="8" ht="12.75">
      <c r="A8" t="s">
        <v>12</v>
      </c>
    </row>
    <row r="9" ht="12.75">
      <c r="A9" t="s">
        <v>2</v>
      </c>
    </row>
    <row r="11" spans="3:5" ht="12.75">
      <c r="C11" s="7" t="s">
        <v>13</v>
      </c>
      <c r="E11" s="6" t="s">
        <v>14</v>
      </c>
    </row>
    <row r="12" spans="3:5" ht="12.75">
      <c r="C12" s="7" t="s">
        <v>19</v>
      </c>
      <c r="E12" s="6" t="s">
        <v>15</v>
      </c>
    </row>
    <row r="13" ht="12.75">
      <c r="A13" s="2" t="s">
        <v>3</v>
      </c>
    </row>
    <row r="14" ht="12.75">
      <c r="A14" s="2"/>
    </row>
    <row r="15" spans="1:5" ht="12.75">
      <c r="A15" s="5" t="s">
        <v>16</v>
      </c>
      <c r="B15" t="s">
        <v>20</v>
      </c>
      <c r="C15" s="8">
        <v>0</v>
      </c>
      <c r="E15" s="3">
        <v>0</v>
      </c>
    </row>
    <row r="16" spans="1:5" ht="12.75">
      <c r="A16" s="5" t="s">
        <v>17</v>
      </c>
      <c r="B16" t="s">
        <v>21</v>
      </c>
      <c r="C16" s="8">
        <v>0</v>
      </c>
      <c r="E16" s="3">
        <v>0</v>
      </c>
    </row>
    <row r="17" spans="1:5" ht="12.75">
      <c r="A17" s="2" t="s">
        <v>23</v>
      </c>
      <c r="B17" t="s">
        <v>6</v>
      </c>
      <c r="C17" s="8">
        <v>0</v>
      </c>
      <c r="E17" s="3">
        <v>11250</v>
      </c>
    </row>
    <row r="18" spans="1:5" ht="12.75">
      <c r="A18" t="s">
        <v>4</v>
      </c>
      <c r="B18" t="s">
        <v>6</v>
      </c>
      <c r="C18" s="8">
        <v>0</v>
      </c>
      <c r="E18" s="3">
        <v>8056</v>
      </c>
    </row>
    <row r="19" spans="1:5" ht="12.75">
      <c r="A19" t="s">
        <v>5</v>
      </c>
      <c r="B19" t="s">
        <v>22</v>
      </c>
      <c r="C19" s="8">
        <v>26852</v>
      </c>
      <c r="E19" s="3">
        <v>7311</v>
      </c>
    </row>
    <row r="20" spans="1:5" ht="12.75">
      <c r="A20" s="9" t="s">
        <v>8</v>
      </c>
      <c r="C20" s="8">
        <f>SUM(C15:C19)</f>
        <v>26852</v>
      </c>
      <c r="E20" s="4">
        <f>SUM(E15:E19)</f>
        <v>26617</v>
      </c>
    </row>
    <row r="22" spans="1:5" ht="12.75">
      <c r="A22" s="2" t="s">
        <v>7</v>
      </c>
      <c r="C22" s="3">
        <f>C20*0.2</f>
        <v>5370.400000000001</v>
      </c>
      <c r="E22" s="4">
        <f>E20*0.2</f>
        <v>5323.400000000001</v>
      </c>
    </row>
    <row r="23" spans="1:5" ht="12.75">
      <c r="A23" s="2" t="s">
        <v>11</v>
      </c>
      <c r="C23" s="3">
        <f>SUM(C20+C22)</f>
        <v>32222.4</v>
      </c>
      <c r="E23" s="4">
        <f>SUM(E20+E22)</f>
        <v>31940.4</v>
      </c>
    </row>
    <row r="24" spans="1:5" ht="12.75">
      <c r="A24" s="2"/>
      <c r="E24" s="4"/>
    </row>
    <row r="26" spans="1:5" ht="12.75">
      <c r="A26" s="2" t="s">
        <v>9</v>
      </c>
      <c r="C26" s="3">
        <f>C23*0.45</f>
        <v>14500.080000000002</v>
      </c>
      <c r="E26" s="4">
        <f>E23*0.45</f>
        <v>14373.18</v>
      </c>
    </row>
    <row r="28" spans="1:5" ht="12.75">
      <c r="A28" s="2" t="s">
        <v>10</v>
      </c>
      <c r="C28" s="3">
        <f>SUM(C23:C26)</f>
        <v>46722.48</v>
      </c>
      <c r="E28" s="4">
        <f>E23+E26</f>
        <v>46313.58</v>
      </c>
    </row>
  </sheetData>
  <printOptions horizontalCentered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Rush Medical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Ardessa</dc:creator>
  <cp:keywords/>
  <dc:description/>
  <cp:lastModifiedBy>Ardessa</cp:lastModifiedBy>
  <cp:lastPrinted>2002-01-02T20:50:43Z</cp:lastPrinted>
  <dcterms:created xsi:type="dcterms:W3CDTF">2001-12-12T18:59:51Z</dcterms:created>
  <dcterms:modified xsi:type="dcterms:W3CDTF">2002-01-03T16:46:10Z</dcterms:modified>
  <cp:category/>
  <cp:version/>
  <cp:contentType/>
  <cp:contentStatus/>
</cp:coreProperties>
</file>